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нп.Детский городокЗИЛ д.37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<sst xmlns="http://schemas.openxmlformats.org/spreadsheetml/2006/main" uniqueCount="100">
  <si>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</si>
  <si>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</si>
  <si>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нп.Детский городокЗИЛ дом 37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</si>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</sst>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239883.21</v>
      </c>
    </row>
    <row r="14" spans="1:12" customHeight="1" ht="22.5">
      <c r="A14" t="s">
        <v>13</v>
      </c>
      <c r="B14" t="s">
        <v>14</v>
      </c>
      <c r="C14" t="s">
        <v>15</v>
      </c>
      <c r="D14">
        <f>36975.5</f>
        <v>36975.5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115617.91</f>
        <v>115617.91</v>
      </c>
    </row>
    <row r="17" spans="1:12" customHeight="1" ht="12.75">
      <c r="A17" t="s">
        <v>21</v>
      </c>
      <c r="B17" t="s">
        <v>22</v>
      </c>
      <c r="C17" t="s">
        <v>18</v>
      </c>
      <c r="D17">
        <f>67446.98</f>
        <v>67446.98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13148.54</f>
        <v>13148.54</v>
      </c>
    </row>
    <row r="20" spans="1:12" customHeight="1" ht="12.75">
      <c r="A20" t="s">
        <v>27</v>
      </c>
      <c r="B20" t="s">
        <v>28</v>
      </c>
      <c r="C20" t="s">
        <v>29</v>
      </c>
      <c r="D20">
        <f>540.12</f>
        <v>540.12</v>
      </c>
    </row>
    <row r="21" spans="1:12" customHeight="1" ht="12.75">
      <c r="A21" t="s">
        <v>30</v>
      </c>
      <c r="B21" t="s">
        <v>31</v>
      </c>
      <c r="C21" t="s">
        <v>29</v>
      </c>
      <c r="D21">
        <f>1193.27</f>
        <v>1193.27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4960.89</f>
        <v>4960.89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357898.59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39898.86</f>
        <v>39898.86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36453.54</f>
        <v>36453.54</v>
      </c>
    </row>
    <row r="29" spans="1:12" customHeight="1" ht="22.5">
      <c r="A29" t="s">
        <v>43</v>
      </c>
      <c r="B29" t="s">
        <v>44</v>
      </c>
      <c r="C29" t="s">
        <v>15</v>
      </c>
      <c r="D29">
        <f>46351.46</f>
        <v>46351.46</v>
      </c>
    </row>
    <row r="30" spans="1:12" customHeight="1" ht="33.75">
      <c r="A30" t="s">
        <v>45</v>
      </c>
      <c r="B30" t="s">
        <v>46</v>
      </c>
      <c r="C30" t="s">
        <v>15</v>
      </c>
      <c r="D30">
        <f>12431.4</f>
        <v>12431.4</v>
      </c>
    </row>
    <row r="31" spans="1:12" customHeight="1" ht="22.5">
      <c r="A31" t="s">
        <v>47</v>
      </c>
      <c r="B31" t="s">
        <v>48</v>
      </c>
      <c r="C31" t="s">
        <v>15</v>
      </c>
      <c r="D31">
        <f>1177.88</f>
        <v>1177.88</v>
      </c>
    </row>
    <row r="32" spans="1:12" customHeight="1" ht="33.75">
      <c r="A32" t="s">
        <v>49</v>
      </c>
      <c r="B32" t="s">
        <v>50</v>
      </c>
      <c r="C32" t="s">
        <v>15</v>
      </c>
      <c r="D32">
        <f>18655.28</f>
        <v>18655.28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78113.94</f>
        <v>78113.94</v>
      </c>
    </row>
    <row r="35" spans="1:12" customHeight="1" ht="33.75">
      <c r="A35" t="s">
        <v>55</v>
      </c>
      <c r="B35" t="s">
        <v>56</v>
      </c>
      <c r="C35" t="s">
        <v>15</v>
      </c>
      <c r="D35">
        <f>44221.24</f>
        <v>44221.24</v>
      </c>
    </row>
    <row r="36" spans="1:12" customHeight="1" ht="12.75">
      <c r="A36" t="s">
        <v>57</v>
      </c>
      <c r="B36" t="s">
        <v>58</v>
      </c>
      <c r="C36" t="s">
        <v>59</v>
      </c>
      <c r="D36">
        <f>16557.87</f>
        <v>16557.87</v>
      </c>
    </row>
    <row r="37" spans="1:12" customHeight="1" ht="19.5">
      <c r="A37" t="s">
        <v>60</v>
      </c>
      <c r="B37" t="s">
        <v>61</v>
      </c>
      <c r="C37" t="s">
        <v>15</v>
      </c>
      <c r="D37">
        <f>3192.32</f>
        <v>3192.32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21685.7</f>
        <v>21685.7</v>
      </c>
    </row>
    <row r="45" spans="1:12" customHeight="1" ht="48">
      <c r="A45" t="s">
        <v>76</v>
      </c>
      <c r="B45" t="s">
        <v>77</v>
      </c>
      <c r="C45" t="s">
        <v>78</v>
      </c>
      <c r="D45">
        <f>39159.1</f>
        <v>39159.1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138204.09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99710.88</f>
        <v>99710.88</v>
      </c>
    </row>
    <row r="53" spans="1:12" customHeight="1" ht="12.75">
      <c r="A53" t="s">
        <v>92</v>
      </c>
      <c r="B53" t="s">
        <v>93</v>
      </c>
      <c r="C53" t="s">
        <v>29</v>
      </c>
      <c r="D53">
        <f>38493.21</f>
        <v>38493.21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735985.89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нп.Детский городокЗИЛ д.37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